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strasbourgfr-my.sharepoint.com/personal/thomas_muller_ac-strasbourg_fr/Documents/PROJETS SITES WEB/Site 2019-20/Tableaux_numerique/Terminale STI2D - ITEC/05 - Janvier/"/>
    </mc:Choice>
  </mc:AlternateContent>
  <xr:revisionPtr revIDLastSave="75" documentId="8_{BA38CA56-5DFA-4822-BFA9-AC996C6DD997}" xr6:coauthVersionLast="47" xr6:coauthVersionMax="47" xr10:uidLastSave="{B313DB09-FC47-4789-9D83-9970DC4EAD4C}"/>
  <bookViews>
    <workbookView xWindow="-120" yWindow="-120" windowWidth="19440" windowHeight="11520" xr2:uid="{C77E0187-915B-4262-9809-14AF673A47A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 s="1"/>
  <c r="F12" i="1" s="1"/>
  <c r="G12" i="1" s="1"/>
  <c r="D8" i="1"/>
  <c r="E8" i="1" s="1"/>
  <c r="F8" i="1" s="1"/>
  <c r="G8" i="1" s="1"/>
  <c r="H8" i="1" l="1"/>
  <c r="I8" i="1" s="1"/>
  <c r="J8" i="1" s="1"/>
  <c r="H12" i="1" l="1"/>
  <c r="I12" i="1" l="1"/>
  <c r="J12" i="1" s="1"/>
  <c r="K12" i="1"/>
</calcChain>
</file>

<file path=xl/sharedStrings.xml><?xml version="1.0" encoding="utf-8"?>
<sst xmlns="http://schemas.openxmlformats.org/spreadsheetml/2006/main" count="30" uniqueCount="10">
  <si>
    <t>H</t>
  </si>
  <si>
    <t>alpha</t>
  </si>
  <si>
    <t>g</t>
  </si>
  <si>
    <t>h</t>
  </si>
  <si>
    <t>n calculé</t>
  </si>
  <si>
    <t>n arrondi</t>
  </si>
  <si>
    <t>mm</t>
  </si>
  <si>
    <t>°</t>
  </si>
  <si>
    <t>2h+g</t>
  </si>
  <si>
    <t>lrep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</si>
</sst>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7858-DEAA-4875-9764-E4DEB252FA6E}">
  <dimension ref="B6:K12"/>
  <sheetViews>
    <sheetView tabSelected="1" zoomScale="130" zoomScaleNormal="130" workbookViewId="0">
      <selection activeCell="B9" sqref="B9"/>
    </sheetView>
  </sheetViews>
  <sheetFormatPr baseColWidth="10" defaultRowHeight="15" x14ac:dyDescent="0.25"/>
  <sheetData>
    <row r="6" spans="2:11" x14ac:dyDescent="0.25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3</v>
      </c>
      <c r="I6" s="1" t="s">
        <v>2</v>
      </c>
      <c r="J6" s="1" t="s">
        <v>8</v>
      </c>
    </row>
    <row r="7" spans="2:11" x14ac:dyDescent="0.25">
      <c r="B7" s="1" t="s">
        <v>6</v>
      </c>
      <c r="C7" s="1" t="s">
        <v>7</v>
      </c>
      <c r="D7" s="1" t="s">
        <v>6</v>
      </c>
      <c r="E7" s="1" t="s">
        <v>6</v>
      </c>
      <c r="F7" s="1"/>
      <c r="G7" s="1"/>
      <c r="H7" s="1" t="s">
        <v>6</v>
      </c>
      <c r="I7" s="1" t="s">
        <v>6</v>
      </c>
      <c r="J7" s="1" t="s">
        <v>6</v>
      </c>
    </row>
    <row r="8" spans="2:11" x14ac:dyDescent="0.25">
      <c r="B8" s="4">
        <v>1200</v>
      </c>
      <c r="C8" s="2">
        <v>40</v>
      </c>
      <c r="D8" s="3">
        <f>630/(2*TAN(RADIANS(C8))+1)</f>
        <v>235.23268371231296</v>
      </c>
      <c r="E8" s="3">
        <f>(630-D8)/2</f>
        <v>197.38365814384352</v>
      </c>
      <c r="F8" s="3">
        <f>B8/E8</f>
        <v>6.0795306525604005</v>
      </c>
      <c r="G8" s="3">
        <f>ROUND(F8,0)</f>
        <v>6</v>
      </c>
      <c r="H8" s="3">
        <f>B8/G8</f>
        <v>200</v>
      </c>
      <c r="I8" s="3">
        <f>H8/TAN(RADIANS(C8))</f>
        <v>238.35071851884203</v>
      </c>
      <c r="J8" s="3">
        <f>2*H8+I8</f>
        <v>638.35071851884209</v>
      </c>
    </row>
    <row r="10" spans="2:11" x14ac:dyDescent="0.25">
      <c r="D10" s="1" t="s">
        <v>2</v>
      </c>
      <c r="E10" s="1" t="s">
        <v>3</v>
      </c>
      <c r="F10" s="1" t="s">
        <v>4</v>
      </c>
      <c r="G10" s="1" t="s">
        <v>5</v>
      </c>
      <c r="H10" s="1" t="s">
        <v>3</v>
      </c>
      <c r="I10" s="1" t="s">
        <v>2</v>
      </c>
      <c r="J10" s="1" t="s">
        <v>1</v>
      </c>
      <c r="K10" s="1" t="s">
        <v>9</v>
      </c>
    </row>
    <row r="11" spans="2:11" x14ac:dyDescent="0.25">
      <c r="D11" s="1" t="s">
        <v>6</v>
      </c>
      <c r="E11" s="1" t="s">
        <v>6</v>
      </c>
      <c r="F11" s="1"/>
      <c r="G11" s="1"/>
      <c r="H11" s="1" t="s">
        <v>6</v>
      </c>
      <c r="I11" s="1" t="s">
        <v>6</v>
      </c>
      <c r="J11" s="1" t="s">
        <v>7</v>
      </c>
      <c r="K11" s="1" t="s">
        <v>6</v>
      </c>
    </row>
    <row r="12" spans="2:11" x14ac:dyDescent="0.25">
      <c r="D12" s="3">
        <f>630/(2*TAN(RADIANS(C8))+1)</f>
        <v>235.23268371231296</v>
      </c>
      <c r="E12" s="3">
        <f>(630-D12)/2</f>
        <v>197.38365814384352</v>
      </c>
      <c r="F12" s="3">
        <f>B8/E12</f>
        <v>6.0795306525604005</v>
      </c>
      <c r="G12" s="4">
        <f>ROUND(F12,0)</f>
        <v>6</v>
      </c>
      <c r="H12" s="4">
        <f>B8/G12</f>
        <v>200</v>
      </c>
      <c r="I12" s="3">
        <f>630-2*H12</f>
        <v>230</v>
      </c>
      <c r="J12" s="4">
        <f>DEGREES(ATAN(H12/I12))</f>
        <v>41.009086901570221</v>
      </c>
      <c r="K12" s="4">
        <f>SQRT(H12^2+I12^2)</f>
        <v>304.7950130825634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muller</dc:creator>
  <cp:lastModifiedBy>thomas muller</cp:lastModifiedBy>
  <dcterms:created xsi:type="dcterms:W3CDTF">2025-01-10T10:36:41Z</dcterms:created>
  <dcterms:modified xsi:type="dcterms:W3CDTF">2025-01-28T12:36:58Z</dcterms:modified>
</cp:coreProperties>
</file>